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rscheholding-my.sharepoint.com/personal/ariel_sepulveda_zentrum_cl/Documents/Escritorio/"/>
    </mc:Choice>
  </mc:AlternateContent>
  <xr:revisionPtr revIDLastSave="29" documentId="8_{937159F0-1F7D-4FA6-82A9-FB64BFDE813E}" xr6:coauthVersionLast="47" xr6:coauthVersionMax="47" xr10:uidLastSave="{26862197-3A50-4F4E-955B-F9E1A874593D}"/>
  <bookViews>
    <workbookView xWindow="28680" yWindow="-120" windowWidth="29040" windowHeight="15840" xr2:uid="{FBF9E050-C482-4C65-85E0-6A1D9397FF42}"/>
  </bookViews>
  <sheets>
    <sheet name="Hoja1" sheetId="1" r:id="rId1"/>
  </sheets>
  <definedNames>
    <definedName name="_xlnm._FilterDatabase" localSheetId="0" hidden="1">Hoja1!$A$2:$O$2</definedName>
    <definedName name="_xlnm.Print_Area" localSheetId="0">Hoja1!$A$1:$O$37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<sst xmlns="http://schemas.openxmlformats.org/spreadsheetml/2006/main" count="153" uniqueCount="76">
  <si>
    <t>OFERTA CONTADO</t>
  </si>
  <si>
    <t>OFERTA CREDITO</t>
  </si>
  <si>
    <t>N.º de comisión</t>
  </si>
  <si>
    <t>Descripción de modelo</t>
  </si>
  <si>
    <t>Número de chasis</t>
  </si>
  <si>
    <t>Color</t>
  </si>
  <si>
    <t>Sitio de almacenamiento</t>
  </si>
  <si>
    <t>R. Finac.</t>
  </si>
  <si>
    <t>Precio lista</t>
  </si>
  <si>
    <t>Precio oferta contado</t>
  </si>
  <si>
    <t>Descuento en $</t>
  </si>
  <si>
    <t>Descuento en %</t>
  </si>
  <si>
    <t>Precio oferta Financiamiento</t>
  </si>
  <si>
    <t>A1 Sportback 35 TFSI Sport</t>
  </si>
  <si>
    <t>WAUZZZGB5RR072567</t>
  </si>
  <si>
    <t>Gris Flecha</t>
  </si>
  <si>
    <t>Menos 2 - Audi Zentrum</t>
  </si>
  <si>
    <t>Blanco Glaciar</t>
  </si>
  <si>
    <t>Sala de Ventas - Audi Zentrum</t>
  </si>
  <si>
    <t>A3 Sedan PI 35 TFSI Sport</t>
  </si>
  <si>
    <t>WAUZZZGY2SA042113</t>
  </si>
  <si>
    <t>Negro Mitos</t>
  </si>
  <si>
    <t>A3 Sportback PI 35 TFSI</t>
  </si>
  <si>
    <t>WAUZZZGYXSA045468</t>
  </si>
  <si>
    <t>Patio - Audi Zentrum</t>
  </si>
  <si>
    <t>Azul Navarra</t>
  </si>
  <si>
    <t>Plata Florete</t>
  </si>
  <si>
    <t>A5 PI Sportback 40 TFSI</t>
  </si>
  <si>
    <t>WAUZZZF5XSA003745</t>
  </si>
  <si>
    <t>Q2 PI 35 TFSI</t>
  </si>
  <si>
    <t>WAUZZZGA1SA000910</t>
  </si>
  <si>
    <t>Gris Manhattan</t>
  </si>
  <si>
    <t>Q2 PI 35 TFSI Sport</t>
  </si>
  <si>
    <t>WAUZZZGA6SA010364</t>
  </si>
  <si>
    <t>WAUZZZGA5SA009884</t>
  </si>
  <si>
    <t>WAUZZZGA2SA009616</t>
  </si>
  <si>
    <t>Q3 35 TFSI</t>
  </si>
  <si>
    <t>Q3 35 TFSI Sport</t>
  </si>
  <si>
    <t>WAUZZZF36R1203773</t>
  </si>
  <si>
    <t>Gris Daytona Perla</t>
  </si>
  <si>
    <t>Gris Chrono</t>
  </si>
  <si>
    <t>WAUZZZF3XR1204814</t>
  </si>
  <si>
    <t>Q3 40 TFSI Sport</t>
  </si>
  <si>
    <t>Q3 Sportback 35 TFSI</t>
  </si>
  <si>
    <t>WAUZZZF35R1193558</t>
  </si>
  <si>
    <t>WAUZZZF37R1209291</t>
  </si>
  <si>
    <t>WAUZZZF3XR1172849</t>
  </si>
  <si>
    <t>Q3 Sportback 35 TFSI Sport</t>
  </si>
  <si>
    <t>WAUZZZF3XR1183088</t>
  </si>
  <si>
    <t>Q3 Sportback 40 TFSI Sport</t>
  </si>
  <si>
    <t>WAUZZZF34R1174404</t>
  </si>
  <si>
    <t>Q5 45 TFSI</t>
  </si>
  <si>
    <t>WAUZZZFY8R2116723</t>
  </si>
  <si>
    <t>WAUZZZFY5R2095250</t>
  </si>
  <si>
    <t>WAUZZZFY0R2077190</t>
  </si>
  <si>
    <t>Q5 Sportback 45 TFSI Sport</t>
  </si>
  <si>
    <t>WAUZZZFY3R2137365</t>
  </si>
  <si>
    <t>Vendedor</t>
  </si>
  <si>
    <t>Q5 Sportback 50 TFSI e Sport</t>
  </si>
  <si>
    <t>WAUZZZFY8R2148880</t>
  </si>
  <si>
    <t>WAUZZZGA4SA011707</t>
  </si>
  <si>
    <t>WAUZZZGY6SA075440</t>
  </si>
  <si>
    <t>WAUZZZGY9SA071673</t>
  </si>
  <si>
    <t>WAUZZZGY2SA053581</t>
  </si>
  <si>
    <t>WAUZZZGA0SA012532</t>
  </si>
  <si>
    <t>WAUZZZGA7SA010017</t>
  </si>
  <si>
    <t>WAUZZZGA8SA012374</t>
  </si>
  <si>
    <t>WAUZZZF33R1168156</t>
  </si>
  <si>
    <t>WAUZZZF31R1206970</t>
  </si>
  <si>
    <t>WAUZZZF38R1174664</t>
  </si>
  <si>
    <t>WAUZZZF32S1037256</t>
  </si>
  <si>
    <t>WAUZZZF38R1205136</t>
  </si>
  <si>
    <t>WAUZZZF39R1173278</t>
  </si>
  <si>
    <t>WAUZZZF3XS1037439</t>
  </si>
  <si>
    <t>Gris Nano</t>
  </si>
  <si>
    <t>Modelo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</si>
</sst>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2" fontId="0" fillId="0" borderId="1" xfId="1" applyFont="1" applyBorder="1"/>
    <xf numFmtId="42" fontId="0" fillId="2" borderId="1" xfId="1" applyFont="1" applyFill="1" applyBorder="1"/>
    <xf numFmtId="9" fontId="0" fillId="0" borderId="0" xfId="2" applyFont="1" applyAlignment="1">
      <alignment horizontal="center"/>
    </xf>
    <xf numFmtId="42" fontId="0" fillId="3" borderId="1" xfId="1" applyFont="1" applyFill="1" applyBorder="1"/>
    <xf numFmtId="9" fontId="0" fillId="0" borderId="1" xfId="2" applyFont="1" applyBorder="1" applyAlignment="1">
      <alignment horizontal="center"/>
    </xf>
    <xf numFmtId="0" fontId="2" fillId="0" borderId="0" xfId="0" applyFont="1"/>
    <xf numFmtId="0" fontId="2" fillId="2" borderId="1" xfId="0" applyFont="1" applyFill="1" applyBorder="1"/>
    <xf numFmtId="9" fontId="2" fillId="2" borderId="1" xfId="2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2" fontId="0" fillId="0" borderId="1" xfId="1" applyFont="1" applyFill="1" applyBorder="1"/>
    <xf numFmtId="42" fontId="2" fillId="2" borderId="1" xfId="1" applyFont="1" applyFill="1" applyBorder="1"/>
    <xf numFmtId="42" fontId="0" fillId="0" borderId="0" xfId="1" applyFont="1"/>
    <xf numFmtId="0" fontId="2" fillId="0" borderId="2" xfId="0" applyFont="1" applyBorder="1"/>
    <xf numFmtId="0" fontId="2" fillId="0" borderId="3" xfId="0" applyFont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9" fontId="2" fillId="3" borderId="1" xfId="2" applyFont="1" applyFill="1" applyBorder="1" applyAlignment="1">
      <alignment horizont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1B10-1A37-442A-B824-36D74CF42D40}">
  <sheetPr>
    <pageSetUpPr fitToPage="1"/>
  </sheetPr>
  <dimension ref="A1:O36"/>
  <sheetViews>
    <sheetView tabSelected="1" zoomScale="80" zoomScaleNormal="80" workbookViewId="0">
      <selection activeCell="D43" sqref="D43"/>
    </sheetView>
  </sheetViews>
  <sheetFormatPr baseColWidth="10" defaultRowHeight="14.5" x14ac:dyDescent="0.35"/>
  <cols>
    <col min="1" max="1" width="20" style="1" customWidth="1"/>
    <col min="2" max="2" width="12.90625" style="1" bestFit="1" customWidth="1"/>
    <col min="3" max="3" width="23.26953125" bestFit="1" customWidth="1"/>
    <col min="4" max="4" width="20.453125" bestFit="1" customWidth="1"/>
    <col min="5" max="5" width="16.6328125" bestFit="1" customWidth="1"/>
    <col min="6" max="6" width="26.26953125" bestFit="1" customWidth="1"/>
    <col min="7" max="7" width="10.90625" style="1"/>
    <col min="8" max="8" width="13.1796875" bestFit="1" customWidth="1"/>
    <col min="9" max="9" width="21.453125" bestFit="1" customWidth="1"/>
    <col min="10" max="10" width="17.7265625" style="16" bestFit="1" customWidth="1"/>
    <col min="11" max="11" width="20.26953125" style="6" bestFit="1" customWidth="1"/>
    <col min="12" max="12" width="28.1796875" bestFit="1" customWidth="1"/>
    <col min="13" max="13" width="17" customWidth="1"/>
    <col min="14" max="14" width="20.26953125" style="6" bestFit="1" customWidth="1"/>
  </cols>
  <sheetData>
    <row r="1" spans="1:15" x14ac:dyDescent="0.35">
      <c r="I1" s="19" t="s">
        <v>0</v>
      </c>
      <c r="J1" s="19"/>
      <c r="K1" s="19"/>
      <c r="L1" s="20" t="s">
        <v>1</v>
      </c>
      <c r="M1" s="20"/>
      <c r="N1" s="20"/>
      <c r="O1" s="9"/>
    </row>
    <row r="2" spans="1:15" x14ac:dyDescent="0.35">
      <c r="A2" s="13" t="s">
        <v>2</v>
      </c>
      <c r="B2" s="13" t="s">
        <v>75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7" t="s">
        <v>8</v>
      </c>
      <c r="I2" s="10" t="s">
        <v>9</v>
      </c>
      <c r="J2" s="15" t="s">
        <v>10</v>
      </c>
      <c r="K2" s="11" t="s">
        <v>11</v>
      </c>
      <c r="L2" s="21" t="s">
        <v>12</v>
      </c>
      <c r="M2" s="21" t="s">
        <v>10</v>
      </c>
      <c r="N2" s="22" t="s">
        <v>11</v>
      </c>
      <c r="O2" s="18" t="s">
        <v>57</v>
      </c>
    </row>
    <row r="3" spans="1:15" x14ac:dyDescent="0.35">
      <c r="A3" s="2">
        <v>144451</v>
      </c>
      <c r="B3" s="2" t="str">
        <f t="shared" ref="B3:B36" si="0">LEFT(C3,2)</f>
        <v>Q5</v>
      </c>
      <c r="C3" s="3" t="s">
        <v>51</v>
      </c>
      <c r="D3" s="3" t="s">
        <v>52</v>
      </c>
      <c r="E3" s="3" t="s">
        <v>26</v>
      </c>
      <c r="F3" s="3" t="s">
        <v>16</v>
      </c>
      <c r="G3" s="2">
        <v>191</v>
      </c>
      <c r="H3" s="14">
        <v>60990000</v>
      </c>
      <c r="I3" s="5">
        <v>48280000</v>
      </c>
      <c r="J3" s="4">
        <v>12710000</v>
      </c>
      <c r="K3" s="8">
        <v>0.20839481882275782</v>
      </c>
      <c r="L3" s="7">
        <v>47280000</v>
      </c>
      <c r="M3" s="4">
        <v>13710000</v>
      </c>
      <c r="N3" s="8">
        <v>0.22479094933595672</v>
      </c>
      <c r="O3" s="3"/>
    </row>
    <row r="4" spans="1:15" x14ac:dyDescent="0.35">
      <c r="A4" s="2">
        <v>143106</v>
      </c>
      <c r="B4" s="2" t="str">
        <f t="shared" si="0"/>
        <v>Q5</v>
      </c>
      <c r="C4" s="3" t="s">
        <v>51</v>
      </c>
      <c r="D4" s="3" t="s">
        <v>53</v>
      </c>
      <c r="E4" s="3" t="s">
        <v>26</v>
      </c>
      <c r="F4" s="3" t="s">
        <v>18</v>
      </c>
      <c r="G4" s="2">
        <v>188</v>
      </c>
      <c r="H4" s="14">
        <v>60990000</v>
      </c>
      <c r="I4" s="5">
        <v>48280000</v>
      </c>
      <c r="J4" s="4">
        <v>12710000</v>
      </c>
      <c r="K4" s="8">
        <v>0.20839481882275782</v>
      </c>
      <c r="L4" s="7">
        <v>47280000</v>
      </c>
      <c r="M4" s="4">
        <v>13710000</v>
      </c>
      <c r="N4" s="8">
        <v>0.22479094933595672</v>
      </c>
      <c r="O4" s="3"/>
    </row>
    <row r="5" spans="1:15" x14ac:dyDescent="0.35">
      <c r="A5" s="2">
        <v>141944</v>
      </c>
      <c r="B5" s="2" t="str">
        <f t="shared" si="0"/>
        <v>Q5</v>
      </c>
      <c r="C5" s="3" t="s">
        <v>51</v>
      </c>
      <c r="D5" s="3" t="s">
        <v>54</v>
      </c>
      <c r="E5" s="3" t="s">
        <v>17</v>
      </c>
      <c r="F5" s="3" t="s">
        <v>16</v>
      </c>
      <c r="G5" s="2">
        <v>188</v>
      </c>
      <c r="H5" s="14">
        <v>60990000</v>
      </c>
      <c r="I5" s="5">
        <v>48280000</v>
      </c>
      <c r="J5" s="4">
        <v>12710000</v>
      </c>
      <c r="K5" s="8">
        <v>0.20839481882275782</v>
      </c>
      <c r="L5" s="7">
        <v>47280000</v>
      </c>
      <c r="M5" s="4">
        <v>13710000</v>
      </c>
      <c r="N5" s="8">
        <v>0.22479094933595672</v>
      </c>
      <c r="O5" s="3"/>
    </row>
    <row r="6" spans="1:15" x14ac:dyDescent="0.35">
      <c r="A6" s="2">
        <v>145507</v>
      </c>
      <c r="B6" s="2" t="str">
        <f t="shared" si="0"/>
        <v>Q5</v>
      </c>
      <c r="C6" s="3" t="s">
        <v>55</v>
      </c>
      <c r="D6" s="3" t="s">
        <v>56</v>
      </c>
      <c r="E6" s="3" t="s">
        <v>39</v>
      </c>
      <c r="F6" s="3" t="s">
        <v>18</v>
      </c>
      <c r="G6" s="2">
        <v>132</v>
      </c>
      <c r="H6" s="14">
        <v>74990000</v>
      </c>
      <c r="I6" s="5">
        <v>62180000</v>
      </c>
      <c r="J6" s="4">
        <v>12810000</v>
      </c>
      <c r="K6" s="8">
        <v>0.1708227763701827</v>
      </c>
      <c r="L6" s="7">
        <v>61180000</v>
      </c>
      <c r="M6" s="4">
        <v>13810000</v>
      </c>
      <c r="N6" s="8">
        <v>0.18415788771836245</v>
      </c>
      <c r="O6" s="3"/>
    </row>
    <row r="7" spans="1:15" x14ac:dyDescent="0.35">
      <c r="A7" s="2">
        <v>147534</v>
      </c>
      <c r="B7" s="2" t="str">
        <f t="shared" si="0"/>
        <v>A3</v>
      </c>
      <c r="C7" s="3" t="s">
        <v>19</v>
      </c>
      <c r="D7" s="3" t="s">
        <v>20</v>
      </c>
      <c r="E7" s="3" t="s">
        <v>21</v>
      </c>
      <c r="F7" s="3" t="s">
        <v>18</v>
      </c>
      <c r="G7" s="2">
        <v>97</v>
      </c>
      <c r="H7" s="14">
        <v>40490000</v>
      </c>
      <c r="I7" s="5">
        <v>35280000</v>
      </c>
      <c r="J7" s="4">
        <v>5210000</v>
      </c>
      <c r="K7" s="8">
        <v>0.12867374660409978</v>
      </c>
      <c r="L7" s="7">
        <v>34580000</v>
      </c>
      <c r="M7" s="4">
        <v>5910000</v>
      </c>
      <c r="N7" s="8">
        <v>0.14596196591751048</v>
      </c>
      <c r="O7" s="3"/>
    </row>
    <row r="8" spans="1:15" x14ac:dyDescent="0.35">
      <c r="A8" s="2">
        <v>147512</v>
      </c>
      <c r="B8" s="2" t="str">
        <f t="shared" si="0"/>
        <v>A3</v>
      </c>
      <c r="C8" s="3" t="s">
        <v>22</v>
      </c>
      <c r="D8" s="3" t="s">
        <v>23</v>
      </c>
      <c r="E8" s="3" t="s">
        <v>17</v>
      </c>
      <c r="F8" s="3" t="s">
        <v>24</v>
      </c>
      <c r="G8" s="2">
        <v>97</v>
      </c>
      <c r="H8" s="14">
        <v>35990000</v>
      </c>
      <c r="I8" s="5">
        <v>31080000</v>
      </c>
      <c r="J8" s="4">
        <v>4910000</v>
      </c>
      <c r="K8" s="8">
        <v>0.13642678521811613</v>
      </c>
      <c r="L8" s="7">
        <v>30380000</v>
      </c>
      <c r="M8" s="4">
        <v>5610000</v>
      </c>
      <c r="N8" s="8">
        <v>0.15587663239788829</v>
      </c>
      <c r="O8" s="3"/>
    </row>
    <row r="9" spans="1:15" x14ac:dyDescent="0.35">
      <c r="A9" s="2">
        <v>147356</v>
      </c>
      <c r="B9" s="2" t="str">
        <f t="shared" si="0"/>
        <v>Q3</v>
      </c>
      <c r="C9" s="3" t="s">
        <v>43</v>
      </c>
      <c r="D9" s="3" t="s">
        <v>44</v>
      </c>
      <c r="E9" s="3" t="s">
        <v>25</v>
      </c>
      <c r="F9" s="3" t="s">
        <v>16</v>
      </c>
      <c r="G9" s="2">
        <v>68</v>
      </c>
      <c r="H9" s="14">
        <v>43990000</v>
      </c>
      <c r="I9" s="5">
        <v>36580000</v>
      </c>
      <c r="J9" s="4">
        <v>7410000</v>
      </c>
      <c r="K9" s="8">
        <v>0.16844737440327348</v>
      </c>
      <c r="L9" s="7">
        <v>35480000</v>
      </c>
      <c r="M9" s="4">
        <v>8510000</v>
      </c>
      <c r="N9" s="8">
        <v>0.19345305751307115</v>
      </c>
      <c r="O9" s="3"/>
    </row>
    <row r="10" spans="1:15" x14ac:dyDescent="0.35">
      <c r="A10" s="2">
        <v>147474</v>
      </c>
      <c r="B10" s="2" t="str">
        <f t="shared" si="0"/>
        <v>A1</v>
      </c>
      <c r="C10" s="3" t="s">
        <v>13</v>
      </c>
      <c r="D10" s="3" t="s">
        <v>14</v>
      </c>
      <c r="E10" s="3" t="s">
        <v>15</v>
      </c>
      <c r="F10" s="3" t="s">
        <v>18</v>
      </c>
      <c r="G10" s="2">
        <v>65</v>
      </c>
      <c r="H10" s="14">
        <v>33990000</v>
      </c>
      <c r="I10" s="5">
        <v>30180000</v>
      </c>
      <c r="J10" s="4">
        <v>3810000</v>
      </c>
      <c r="K10" s="8">
        <v>0.11209179170344219</v>
      </c>
      <c r="L10" s="7">
        <v>29580000</v>
      </c>
      <c r="M10" s="4">
        <v>4410000</v>
      </c>
      <c r="N10" s="8">
        <v>0.1297440423654016</v>
      </c>
      <c r="O10" s="3"/>
    </row>
    <row r="11" spans="1:15" x14ac:dyDescent="0.35">
      <c r="A11" s="2">
        <v>147459</v>
      </c>
      <c r="B11" s="2" t="str">
        <f t="shared" si="0"/>
        <v>A5</v>
      </c>
      <c r="C11" s="3" t="s">
        <v>27</v>
      </c>
      <c r="D11" s="3" t="s">
        <v>28</v>
      </c>
      <c r="E11" s="3" t="s">
        <v>26</v>
      </c>
      <c r="F11" s="3" t="s">
        <v>16</v>
      </c>
      <c r="G11" s="2">
        <v>65</v>
      </c>
      <c r="H11" s="14">
        <v>51490000</v>
      </c>
      <c r="I11" s="5">
        <v>45880000</v>
      </c>
      <c r="J11" s="4">
        <v>5610000</v>
      </c>
      <c r="K11" s="8">
        <v>0.10895319479510585</v>
      </c>
      <c r="L11" s="7">
        <v>45180000</v>
      </c>
      <c r="M11" s="4">
        <v>6310000</v>
      </c>
      <c r="N11" s="8">
        <v>0.12254806758593902</v>
      </c>
      <c r="O11" s="3"/>
    </row>
    <row r="12" spans="1:15" x14ac:dyDescent="0.35">
      <c r="A12" s="2">
        <v>147484</v>
      </c>
      <c r="B12" s="2" t="str">
        <f t="shared" si="0"/>
        <v>Q3</v>
      </c>
      <c r="C12" s="3" t="s">
        <v>43</v>
      </c>
      <c r="D12" s="3" t="s">
        <v>45</v>
      </c>
      <c r="E12" s="3" t="s">
        <v>17</v>
      </c>
      <c r="F12" s="3" t="s">
        <v>24</v>
      </c>
      <c r="G12" s="2">
        <v>65</v>
      </c>
      <c r="H12" s="14">
        <v>43990000</v>
      </c>
      <c r="I12" s="5">
        <v>36580000</v>
      </c>
      <c r="J12" s="4">
        <v>7410000</v>
      </c>
      <c r="K12" s="8">
        <v>0.16844737440327348</v>
      </c>
      <c r="L12" s="7">
        <v>35480000</v>
      </c>
      <c r="M12" s="4">
        <v>8510000</v>
      </c>
      <c r="N12" s="8">
        <v>0.19345305751307115</v>
      </c>
      <c r="O12" s="3"/>
    </row>
    <row r="13" spans="1:15" x14ac:dyDescent="0.35">
      <c r="A13" s="2">
        <v>145972</v>
      </c>
      <c r="B13" s="2" t="str">
        <f t="shared" si="0"/>
        <v>Q3</v>
      </c>
      <c r="C13" s="3" t="s">
        <v>43</v>
      </c>
      <c r="D13" s="3" t="s">
        <v>46</v>
      </c>
      <c r="E13" s="3" t="s">
        <v>25</v>
      </c>
      <c r="F13" s="3" t="s">
        <v>16</v>
      </c>
      <c r="G13" s="2">
        <v>65</v>
      </c>
      <c r="H13" s="14">
        <v>43990000</v>
      </c>
      <c r="I13" s="5">
        <v>36580000</v>
      </c>
      <c r="J13" s="4">
        <v>7410000</v>
      </c>
      <c r="K13" s="8">
        <v>0.16844737440327348</v>
      </c>
      <c r="L13" s="7">
        <v>35480000</v>
      </c>
      <c r="M13" s="4">
        <v>8510000</v>
      </c>
      <c r="N13" s="8">
        <v>0.19345305751307115</v>
      </c>
      <c r="O13" s="3"/>
    </row>
    <row r="14" spans="1:15" x14ac:dyDescent="0.35">
      <c r="A14" s="2">
        <v>148194</v>
      </c>
      <c r="B14" s="2" t="str">
        <f t="shared" si="0"/>
        <v>Q2</v>
      </c>
      <c r="C14" s="3" t="s">
        <v>29</v>
      </c>
      <c r="D14" s="3" t="s">
        <v>30</v>
      </c>
      <c r="E14" s="3" t="s">
        <v>17</v>
      </c>
      <c r="F14" s="3" t="s">
        <v>18</v>
      </c>
      <c r="G14" s="2">
        <v>56</v>
      </c>
      <c r="H14" s="14">
        <v>35990000</v>
      </c>
      <c r="I14" s="5">
        <v>29080000</v>
      </c>
      <c r="J14" s="4">
        <v>6910000</v>
      </c>
      <c r="K14" s="8">
        <v>0.19199777716032232</v>
      </c>
      <c r="L14" s="7">
        <v>28380000</v>
      </c>
      <c r="M14" s="4">
        <v>7610000</v>
      </c>
      <c r="N14" s="8">
        <v>0.21144762434009448</v>
      </c>
      <c r="O14" s="3"/>
    </row>
    <row r="15" spans="1:15" x14ac:dyDescent="0.35">
      <c r="A15" s="2">
        <v>147491</v>
      </c>
      <c r="B15" s="2" t="str">
        <f t="shared" si="0"/>
        <v>Q3</v>
      </c>
      <c r="C15" s="3" t="s">
        <v>37</v>
      </c>
      <c r="D15" s="3" t="s">
        <v>38</v>
      </c>
      <c r="E15" s="3" t="s">
        <v>17</v>
      </c>
      <c r="F15" s="3" t="s">
        <v>24</v>
      </c>
      <c r="G15" s="2">
        <v>51</v>
      </c>
      <c r="H15" s="14">
        <v>46990000</v>
      </c>
      <c r="I15" s="5">
        <v>40280000</v>
      </c>
      <c r="J15" s="4">
        <v>6710000</v>
      </c>
      <c r="K15" s="8">
        <v>0.14279633964673336</v>
      </c>
      <c r="L15" s="7">
        <v>39180000</v>
      </c>
      <c r="M15" s="4">
        <v>7810000</v>
      </c>
      <c r="N15" s="8">
        <v>0.16620557565439456</v>
      </c>
      <c r="O15" s="3"/>
    </row>
    <row r="16" spans="1:15" x14ac:dyDescent="0.35">
      <c r="A16" s="2">
        <v>147490</v>
      </c>
      <c r="B16" s="2" t="str">
        <f t="shared" si="0"/>
        <v>Q3</v>
      </c>
      <c r="C16" s="3" t="s">
        <v>37</v>
      </c>
      <c r="D16" s="3" t="s">
        <v>41</v>
      </c>
      <c r="E16" s="3" t="s">
        <v>17</v>
      </c>
      <c r="F16" s="3" t="s">
        <v>24</v>
      </c>
      <c r="G16" s="2">
        <v>34</v>
      </c>
      <c r="H16" s="14">
        <v>46990000</v>
      </c>
      <c r="I16" s="5">
        <v>41280000</v>
      </c>
      <c r="J16" s="4">
        <v>5710000</v>
      </c>
      <c r="K16" s="8">
        <v>0.12151521600340498</v>
      </c>
      <c r="L16" s="7">
        <v>40280000</v>
      </c>
      <c r="M16" s="4">
        <v>6710000</v>
      </c>
      <c r="N16" s="8">
        <v>0.14279633964673336</v>
      </c>
      <c r="O16" s="3"/>
    </row>
    <row r="17" spans="1:15" x14ac:dyDescent="0.35">
      <c r="A17" s="2">
        <v>149284</v>
      </c>
      <c r="B17" s="2" t="str">
        <f t="shared" si="0"/>
        <v>Q2</v>
      </c>
      <c r="C17" s="3" t="s">
        <v>32</v>
      </c>
      <c r="D17" s="3" t="s">
        <v>34</v>
      </c>
      <c r="E17" s="3" t="s">
        <v>17</v>
      </c>
      <c r="F17" s="3" t="s">
        <v>16</v>
      </c>
      <c r="G17" s="2">
        <v>23</v>
      </c>
      <c r="H17" s="14">
        <v>37490000</v>
      </c>
      <c r="I17" s="5">
        <v>31780000</v>
      </c>
      <c r="J17" s="4">
        <v>5710000</v>
      </c>
      <c r="K17" s="8">
        <v>0.15230728194185117</v>
      </c>
      <c r="L17" s="7">
        <v>31080000</v>
      </c>
      <c r="M17" s="4">
        <v>6410000</v>
      </c>
      <c r="N17" s="8">
        <v>0.17097892771405709</v>
      </c>
      <c r="O17" s="3"/>
    </row>
    <row r="18" spans="1:15" x14ac:dyDescent="0.35">
      <c r="A18" s="2">
        <v>149289</v>
      </c>
      <c r="B18" s="2" t="str">
        <f t="shared" si="0"/>
        <v>Q2</v>
      </c>
      <c r="C18" s="3" t="s">
        <v>32</v>
      </c>
      <c r="D18" s="3" t="s">
        <v>35</v>
      </c>
      <c r="E18" s="3" t="s">
        <v>21</v>
      </c>
      <c r="F18" s="3" t="s">
        <v>18</v>
      </c>
      <c r="G18" s="2">
        <v>23</v>
      </c>
      <c r="H18" s="14">
        <v>37490000</v>
      </c>
      <c r="I18" s="5">
        <v>31780000</v>
      </c>
      <c r="J18" s="4">
        <v>5710000</v>
      </c>
      <c r="K18" s="8">
        <v>0.15230728194185117</v>
      </c>
      <c r="L18" s="7">
        <v>31080000</v>
      </c>
      <c r="M18" s="4">
        <v>6410000</v>
      </c>
      <c r="N18" s="8">
        <v>0.17097892771405709</v>
      </c>
      <c r="O18" s="3"/>
    </row>
    <row r="19" spans="1:15" x14ac:dyDescent="0.35">
      <c r="A19" s="2">
        <v>145986</v>
      </c>
      <c r="B19" s="2" t="str">
        <f t="shared" si="0"/>
        <v>Q3</v>
      </c>
      <c r="C19" s="3" t="s">
        <v>49</v>
      </c>
      <c r="D19" s="3" t="s">
        <v>50</v>
      </c>
      <c r="E19" s="3" t="s">
        <v>40</v>
      </c>
      <c r="F19" s="3" t="s">
        <v>16</v>
      </c>
      <c r="G19" s="2">
        <v>23</v>
      </c>
      <c r="H19" s="14">
        <v>53990000</v>
      </c>
      <c r="I19" s="5">
        <v>43480000</v>
      </c>
      <c r="J19" s="4">
        <v>10510000</v>
      </c>
      <c r="K19" s="8">
        <v>0.19466567882941285</v>
      </c>
      <c r="L19" s="7">
        <v>47380000</v>
      </c>
      <c r="M19" s="4">
        <v>6610000</v>
      </c>
      <c r="N19" s="8">
        <v>0.12243007964437859</v>
      </c>
      <c r="O19" s="3"/>
    </row>
    <row r="20" spans="1:15" x14ac:dyDescent="0.35">
      <c r="A20" s="2">
        <v>146022</v>
      </c>
      <c r="B20" s="2" t="str">
        <f t="shared" si="0"/>
        <v>Q5</v>
      </c>
      <c r="C20" s="3" t="s">
        <v>58</v>
      </c>
      <c r="D20" s="3" t="s">
        <v>59</v>
      </c>
      <c r="E20" s="3" t="s">
        <v>26</v>
      </c>
      <c r="F20" s="3" t="s">
        <v>24</v>
      </c>
      <c r="G20" s="2">
        <v>23</v>
      </c>
      <c r="H20" s="14">
        <v>80990000</v>
      </c>
      <c r="I20" s="5">
        <v>74180000</v>
      </c>
      <c r="J20" s="4">
        <v>6810000</v>
      </c>
      <c r="K20" s="8">
        <v>8.4084454870971728E-2</v>
      </c>
      <c r="L20" s="7">
        <v>73080000</v>
      </c>
      <c r="M20" s="4">
        <v>7910000</v>
      </c>
      <c r="N20" s="8">
        <v>9.7666378565254966E-2</v>
      </c>
      <c r="O20" s="3"/>
    </row>
    <row r="21" spans="1:15" x14ac:dyDescent="0.35">
      <c r="A21" s="2">
        <v>149287</v>
      </c>
      <c r="B21" s="2" t="str">
        <f t="shared" si="0"/>
        <v>Q2</v>
      </c>
      <c r="C21" s="3" t="s">
        <v>32</v>
      </c>
      <c r="D21" s="3" t="s">
        <v>33</v>
      </c>
      <c r="E21" s="3" t="s">
        <v>17</v>
      </c>
      <c r="F21" s="3" t="s">
        <v>16</v>
      </c>
      <c r="G21" s="2">
        <v>22</v>
      </c>
      <c r="H21" s="14">
        <v>37490000</v>
      </c>
      <c r="I21" s="5">
        <v>31780000</v>
      </c>
      <c r="J21" s="4">
        <v>5710000</v>
      </c>
      <c r="K21" s="8">
        <v>0.15230728194185117</v>
      </c>
      <c r="L21" s="7">
        <v>31080000</v>
      </c>
      <c r="M21" s="4">
        <v>6410000</v>
      </c>
      <c r="N21" s="8">
        <v>0.17097892771405709</v>
      </c>
      <c r="O21" s="3"/>
    </row>
    <row r="22" spans="1:15" x14ac:dyDescent="0.35">
      <c r="A22" s="2">
        <v>149833</v>
      </c>
      <c r="B22" s="2" t="str">
        <f t="shared" si="0"/>
        <v>Q2</v>
      </c>
      <c r="C22" s="3" t="s">
        <v>32</v>
      </c>
      <c r="D22" s="3" t="s">
        <v>60</v>
      </c>
      <c r="E22" s="3" t="s">
        <v>26</v>
      </c>
      <c r="F22" s="3" t="s">
        <v>16</v>
      </c>
      <c r="G22" s="2">
        <v>22</v>
      </c>
      <c r="H22" s="14">
        <v>37490000</v>
      </c>
      <c r="I22" s="5">
        <v>31780000</v>
      </c>
      <c r="J22" s="4">
        <v>5710000</v>
      </c>
      <c r="K22" s="8">
        <v>0.15230728194185117</v>
      </c>
      <c r="L22" s="7">
        <v>31080000</v>
      </c>
      <c r="M22" s="4">
        <v>6410000</v>
      </c>
      <c r="N22" s="8">
        <v>0.17097892771405709</v>
      </c>
      <c r="O22" s="3"/>
    </row>
    <row r="23" spans="1:15" x14ac:dyDescent="0.35">
      <c r="A23" s="2">
        <v>146784</v>
      </c>
      <c r="B23" s="2" t="str">
        <f t="shared" si="0"/>
        <v>Q3</v>
      </c>
      <c r="C23" s="3" t="s">
        <v>47</v>
      </c>
      <c r="D23" s="3" t="s">
        <v>48</v>
      </c>
      <c r="E23" s="3" t="s">
        <v>25</v>
      </c>
      <c r="F23" s="3" t="s">
        <v>16</v>
      </c>
      <c r="G23" s="2">
        <v>12</v>
      </c>
      <c r="H23" s="14">
        <v>48990000</v>
      </c>
      <c r="I23" s="5">
        <v>43680000</v>
      </c>
      <c r="J23" s="4">
        <v>5310000</v>
      </c>
      <c r="K23" s="8">
        <v>0.10838946723821188</v>
      </c>
      <c r="L23" s="7">
        <v>42680000</v>
      </c>
      <c r="M23" s="4">
        <v>6310000</v>
      </c>
      <c r="N23" s="8">
        <v>0.12880179628495611</v>
      </c>
      <c r="O23" s="3"/>
    </row>
    <row r="24" spans="1:15" x14ac:dyDescent="0.35">
      <c r="A24" s="2">
        <v>149803</v>
      </c>
      <c r="B24" s="2" t="str">
        <f t="shared" si="0"/>
        <v>A3</v>
      </c>
      <c r="C24" s="3" t="s">
        <v>22</v>
      </c>
      <c r="D24" s="3" t="s">
        <v>61</v>
      </c>
      <c r="E24" s="3" t="s">
        <v>17</v>
      </c>
      <c r="F24" s="3" t="s">
        <v>16</v>
      </c>
      <c r="G24" s="2">
        <v>7</v>
      </c>
      <c r="H24" s="14">
        <v>35990000</v>
      </c>
      <c r="I24" s="5">
        <v>32380000</v>
      </c>
      <c r="J24" s="4">
        <v>3610000</v>
      </c>
      <c r="K24" s="8">
        <v>0.10030564045568213</v>
      </c>
      <c r="L24" s="7">
        <v>31680000</v>
      </c>
      <c r="M24" s="4">
        <v>4310000</v>
      </c>
      <c r="N24" s="8">
        <v>0.11975548763545429</v>
      </c>
      <c r="O24" s="3"/>
    </row>
    <row r="25" spans="1:15" x14ac:dyDescent="0.35">
      <c r="A25" s="2">
        <v>149796</v>
      </c>
      <c r="B25" s="2" t="str">
        <f t="shared" si="0"/>
        <v>A3</v>
      </c>
      <c r="C25" s="3" t="s">
        <v>22</v>
      </c>
      <c r="D25" s="3" t="s">
        <v>62</v>
      </c>
      <c r="E25" s="3" t="s">
        <v>25</v>
      </c>
      <c r="F25" s="3" t="s">
        <v>16</v>
      </c>
      <c r="G25" s="2">
        <v>7</v>
      </c>
      <c r="H25" s="14">
        <v>35990000</v>
      </c>
      <c r="I25" s="5">
        <v>32380000</v>
      </c>
      <c r="J25" s="4">
        <v>3610000</v>
      </c>
      <c r="K25" s="8">
        <v>0.10030564045568213</v>
      </c>
      <c r="L25" s="7">
        <v>31680000</v>
      </c>
      <c r="M25" s="4">
        <v>4310000</v>
      </c>
      <c r="N25" s="8">
        <v>0.11975548763545429</v>
      </c>
      <c r="O25" s="3"/>
    </row>
    <row r="26" spans="1:15" x14ac:dyDescent="0.35">
      <c r="A26" s="2">
        <v>148814</v>
      </c>
      <c r="B26" s="2" t="str">
        <f t="shared" si="0"/>
        <v>A3</v>
      </c>
      <c r="C26" s="3" t="s">
        <v>22</v>
      </c>
      <c r="D26" s="3" t="s">
        <v>63</v>
      </c>
      <c r="E26" s="3" t="s">
        <v>17</v>
      </c>
      <c r="F26" s="3" t="s">
        <v>16</v>
      </c>
      <c r="G26" s="2">
        <v>7</v>
      </c>
      <c r="H26" s="14">
        <v>35990000</v>
      </c>
      <c r="I26" s="5">
        <v>32380000</v>
      </c>
      <c r="J26" s="4">
        <v>3610000</v>
      </c>
      <c r="K26" s="8">
        <v>0.10030564045568213</v>
      </c>
      <c r="L26" s="7">
        <v>31680000</v>
      </c>
      <c r="M26" s="4">
        <v>4310000</v>
      </c>
      <c r="N26" s="8">
        <v>0.11975548763545429</v>
      </c>
      <c r="O26" s="3"/>
    </row>
    <row r="27" spans="1:15" x14ac:dyDescent="0.35">
      <c r="A27" s="2">
        <v>150408</v>
      </c>
      <c r="B27" s="2" t="str">
        <f t="shared" si="0"/>
        <v>Q2</v>
      </c>
      <c r="C27" s="3" t="s">
        <v>29</v>
      </c>
      <c r="D27" s="3" t="s">
        <v>64</v>
      </c>
      <c r="E27" s="3" t="s">
        <v>15</v>
      </c>
      <c r="F27" s="3" t="s">
        <v>16</v>
      </c>
      <c r="G27" s="2">
        <v>7</v>
      </c>
      <c r="H27" s="14">
        <v>35990000</v>
      </c>
      <c r="I27" s="5">
        <v>29880000</v>
      </c>
      <c r="J27" s="4">
        <v>6110000</v>
      </c>
      <c r="K27" s="8">
        <v>0.16976938038343983</v>
      </c>
      <c r="L27" s="7">
        <v>29180000</v>
      </c>
      <c r="M27" s="4">
        <v>6810000</v>
      </c>
      <c r="N27" s="8">
        <v>0.18921922756321199</v>
      </c>
      <c r="O27" s="3"/>
    </row>
    <row r="28" spans="1:15" x14ac:dyDescent="0.35">
      <c r="A28" s="2">
        <v>149283</v>
      </c>
      <c r="B28" s="2" t="str">
        <f t="shared" si="0"/>
        <v>Q2</v>
      </c>
      <c r="C28" s="3" t="s">
        <v>29</v>
      </c>
      <c r="D28" s="3" t="s">
        <v>65</v>
      </c>
      <c r="E28" s="3" t="s">
        <v>31</v>
      </c>
      <c r="F28" s="3" t="s">
        <v>16</v>
      </c>
      <c r="G28" s="2">
        <v>7</v>
      </c>
      <c r="H28" s="14">
        <v>35990000</v>
      </c>
      <c r="I28" s="5">
        <v>29880000</v>
      </c>
      <c r="J28" s="4">
        <v>6110000</v>
      </c>
      <c r="K28" s="8">
        <v>0.16976938038343983</v>
      </c>
      <c r="L28" s="7">
        <v>29180000</v>
      </c>
      <c r="M28" s="4">
        <v>6810000</v>
      </c>
      <c r="N28" s="8">
        <v>0.18921922756321199</v>
      </c>
      <c r="O28" s="3"/>
    </row>
    <row r="29" spans="1:15" x14ac:dyDescent="0.35">
      <c r="A29" s="2">
        <v>149868</v>
      </c>
      <c r="B29" s="2" t="str">
        <f t="shared" si="0"/>
        <v>Q2</v>
      </c>
      <c r="C29" s="3" t="s">
        <v>32</v>
      </c>
      <c r="D29" s="3" t="s">
        <v>66</v>
      </c>
      <c r="E29" s="3" t="s">
        <v>26</v>
      </c>
      <c r="F29" s="3" t="s">
        <v>16</v>
      </c>
      <c r="G29" s="2">
        <v>7</v>
      </c>
      <c r="H29" s="14">
        <v>37490000</v>
      </c>
      <c r="I29" s="5">
        <v>31780000</v>
      </c>
      <c r="J29" s="4">
        <v>5710000</v>
      </c>
      <c r="K29" s="8">
        <v>0.15230728194185117</v>
      </c>
      <c r="L29" s="7">
        <v>31080000</v>
      </c>
      <c r="M29" s="4">
        <v>6410000</v>
      </c>
      <c r="N29" s="8">
        <v>0.17097892771405709</v>
      </c>
      <c r="O29" s="3"/>
    </row>
    <row r="30" spans="1:15" x14ac:dyDescent="0.35">
      <c r="A30" s="2">
        <v>145928</v>
      </c>
      <c r="B30" s="2" t="str">
        <f t="shared" si="0"/>
        <v>Q3</v>
      </c>
      <c r="C30" s="3" t="s">
        <v>37</v>
      </c>
      <c r="D30" s="3" t="s">
        <v>67</v>
      </c>
      <c r="E30" s="3" t="s">
        <v>25</v>
      </c>
      <c r="F30" s="3" t="s">
        <v>16</v>
      </c>
      <c r="G30" s="2">
        <v>7</v>
      </c>
      <c r="H30" s="14">
        <v>46990000</v>
      </c>
      <c r="I30" s="5">
        <v>41280000</v>
      </c>
      <c r="J30" s="4">
        <v>5710000</v>
      </c>
      <c r="K30" s="8">
        <v>0.12151521600340498</v>
      </c>
      <c r="L30" s="7">
        <v>40280000</v>
      </c>
      <c r="M30" s="4">
        <v>6710000</v>
      </c>
      <c r="N30" s="8">
        <v>0.14279633964673336</v>
      </c>
      <c r="O30" s="3"/>
    </row>
    <row r="31" spans="1:15" x14ac:dyDescent="0.35">
      <c r="A31" s="2">
        <v>147537</v>
      </c>
      <c r="B31" s="2" t="str">
        <f t="shared" si="0"/>
        <v>Q3</v>
      </c>
      <c r="C31" s="3" t="s">
        <v>42</v>
      </c>
      <c r="D31" s="3" t="s">
        <v>68</v>
      </c>
      <c r="E31" s="3" t="s">
        <v>39</v>
      </c>
      <c r="F31" s="3" t="s">
        <v>16</v>
      </c>
      <c r="G31" s="2">
        <v>7</v>
      </c>
      <c r="H31" s="14">
        <v>51990000</v>
      </c>
      <c r="I31" s="5">
        <v>46580000</v>
      </c>
      <c r="J31" s="4">
        <v>5410000</v>
      </c>
      <c r="K31" s="8">
        <v>0.10405847278322754</v>
      </c>
      <c r="L31" s="7">
        <v>45480000</v>
      </c>
      <c r="M31" s="4">
        <v>6510000</v>
      </c>
      <c r="N31" s="8">
        <v>0.12521638776687824</v>
      </c>
      <c r="O31" s="3"/>
    </row>
    <row r="32" spans="1:15" x14ac:dyDescent="0.35">
      <c r="A32" s="2">
        <v>145978</v>
      </c>
      <c r="B32" s="2" t="str">
        <f t="shared" si="0"/>
        <v>Q3</v>
      </c>
      <c r="C32" s="3" t="s">
        <v>42</v>
      </c>
      <c r="D32" s="3" t="s">
        <v>69</v>
      </c>
      <c r="E32" s="3" t="s">
        <v>17</v>
      </c>
      <c r="F32" s="3" t="s">
        <v>16</v>
      </c>
      <c r="G32" s="2">
        <v>7</v>
      </c>
      <c r="H32" s="14">
        <v>51990000</v>
      </c>
      <c r="I32" s="5">
        <v>46580000</v>
      </c>
      <c r="J32" s="4">
        <v>5410000</v>
      </c>
      <c r="K32" s="8">
        <v>0.10405847278322754</v>
      </c>
      <c r="L32" s="7">
        <v>45480000</v>
      </c>
      <c r="M32" s="4">
        <v>6510000</v>
      </c>
      <c r="N32" s="8">
        <v>0.12521638776687824</v>
      </c>
      <c r="O32" s="3"/>
    </row>
    <row r="33" spans="1:15" x14ac:dyDescent="0.35">
      <c r="A33" s="2">
        <v>149872</v>
      </c>
      <c r="B33" s="2" t="str">
        <f t="shared" si="0"/>
        <v>Q3</v>
      </c>
      <c r="C33" s="3" t="s">
        <v>49</v>
      </c>
      <c r="D33" s="3" t="s">
        <v>70</v>
      </c>
      <c r="E33" s="3" t="s">
        <v>39</v>
      </c>
      <c r="F33" s="3" t="s">
        <v>16</v>
      </c>
      <c r="G33" s="2">
        <v>7</v>
      </c>
      <c r="H33" s="14">
        <v>53990000</v>
      </c>
      <c r="I33" s="5">
        <v>43480000</v>
      </c>
      <c r="J33" s="4">
        <v>10510000</v>
      </c>
      <c r="K33" s="8">
        <v>0.19466567882941285</v>
      </c>
      <c r="L33" s="7">
        <v>47380000</v>
      </c>
      <c r="M33" s="4">
        <v>6610000</v>
      </c>
      <c r="N33" s="8">
        <v>0.12243007964437859</v>
      </c>
      <c r="O33" s="3"/>
    </row>
    <row r="34" spans="1:15" x14ac:dyDescent="0.35">
      <c r="A34" s="2">
        <v>147488</v>
      </c>
      <c r="B34" s="2" t="str">
        <f t="shared" si="0"/>
        <v>Q3</v>
      </c>
      <c r="C34" s="3" t="s">
        <v>49</v>
      </c>
      <c r="D34" s="3" t="s">
        <v>71</v>
      </c>
      <c r="E34" s="3" t="s">
        <v>40</v>
      </c>
      <c r="F34" s="3" t="s">
        <v>16</v>
      </c>
      <c r="G34" s="2">
        <v>7</v>
      </c>
      <c r="H34" s="14">
        <v>53990000</v>
      </c>
      <c r="I34" s="5">
        <v>43480000</v>
      </c>
      <c r="J34" s="4">
        <v>10510000</v>
      </c>
      <c r="K34" s="8">
        <v>0.19466567882941285</v>
      </c>
      <c r="L34" s="7">
        <v>47380000</v>
      </c>
      <c r="M34" s="4">
        <v>6610000</v>
      </c>
      <c r="N34" s="8">
        <v>0.12243007964437859</v>
      </c>
      <c r="O34" s="3"/>
    </row>
    <row r="35" spans="1:15" x14ac:dyDescent="0.35">
      <c r="A35" s="2">
        <v>145985</v>
      </c>
      <c r="B35" s="2" t="str">
        <f t="shared" si="0"/>
        <v>Q3</v>
      </c>
      <c r="C35" s="3" t="s">
        <v>49</v>
      </c>
      <c r="D35" s="3" t="s">
        <v>72</v>
      </c>
      <c r="E35" s="3" t="s">
        <v>17</v>
      </c>
      <c r="F35" s="3" t="s">
        <v>16</v>
      </c>
      <c r="G35" s="2">
        <v>7</v>
      </c>
      <c r="H35" s="14">
        <v>53990000</v>
      </c>
      <c r="I35" s="5">
        <v>43480000</v>
      </c>
      <c r="J35" s="4">
        <v>10510000</v>
      </c>
      <c r="K35" s="8">
        <v>0.19466567882941285</v>
      </c>
      <c r="L35" s="7">
        <v>47380000</v>
      </c>
      <c r="M35" s="4">
        <v>6610000</v>
      </c>
      <c r="N35" s="8">
        <v>0.12243007964437859</v>
      </c>
      <c r="O35" s="3"/>
    </row>
    <row r="36" spans="1:15" x14ac:dyDescent="0.35">
      <c r="A36" s="2">
        <v>149869</v>
      </c>
      <c r="B36" s="2" t="str">
        <f t="shared" si="0"/>
        <v>Q3</v>
      </c>
      <c r="C36" s="3" t="s">
        <v>36</v>
      </c>
      <c r="D36" s="3" t="s">
        <v>73</v>
      </c>
      <c r="E36" s="3" t="s">
        <v>74</v>
      </c>
      <c r="F36" s="3" t="s">
        <v>16</v>
      </c>
      <c r="G36" s="2">
        <v>6</v>
      </c>
      <c r="H36" s="14">
        <v>41990000</v>
      </c>
      <c r="I36" s="5">
        <v>35080000</v>
      </c>
      <c r="J36" s="4">
        <v>6910000</v>
      </c>
      <c r="K36" s="8">
        <v>0.16456299118837819</v>
      </c>
      <c r="L36" s="7">
        <v>33980000</v>
      </c>
      <c r="M36" s="4">
        <v>8010000</v>
      </c>
      <c r="N36" s="8">
        <v>0.19075970469159323</v>
      </c>
      <c r="O36" s="3"/>
    </row>
  </sheetData>
  <autoFilter ref="A2:O2" xr:uid="{58731B10-1A37-442A-B824-36D74CF42D40}"/>
  <mergeCells count="2">
    <mergeCell ref="L1:N1"/>
    <mergeCell ref="I1:K1"/>
  </mergeCells>
  <pageMargins left="0.70866141732283472" right="0.70866141732283472" top="0.74803149606299213" bottom="0.74803149606299213" header="0.31496062992125984" footer="0.31496062992125984"/>
  <pageSetup scale="43" orientation="landscape" r:id="rId1"/>
  <headerFooter>
    <oddFooter>&amp;C_x000D_&amp;1#&amp;"Arial"&amp;8&amp;K000000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Porsche Chile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Sepulveda Ariel (PIACL - CL/Santiago)</dc:creator>
  <cp:lastModifiedBy>Sepulveda Ariel (PIACL - CL/Santiago)</cp:lastModifiedBy>
  <cp:lastPrinted>2025-03-06T12:45:43Z</cp:lastPrinted>
  <dcterms:created xsi:type="dcterms:W3CDTF">2025-02-10T20:50:09Z</dcterms:created>
  <dcterms:modified xsi:type="dcterms:W3CDTF">2025-03-06T12:49:03Z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d67188-4396-4f49-b241-070cf408d0d1_Enabled">
    <vt:lpwstr>true</vt:lpwstr>
  </property>
  <property fmtid="{D5CDD505-2E9C-101B-9397-08002B2CF9AE}" pid="3" name="MSIP_Label_43d67188-4396-4f49-b241-070cf408d0d1_SetDate">
    <vt:lpwstr>2025-03-06T12:24:43Z</vt:lpwstr>
  </property>
  <property fmtid="{D5CDD505-2E9C-101B-9397-08002B2CF9AE}" pid="4" name="MSIP_Label_43d67188-4396-4f49-b241-070cf408d0d1_Method">
    <vt:lpwstr>Standard</vt:lpwstr>
  </property>
  <property fmtid="{D5CDD505-2E9C-101B-9397-08002B2CF9AE}" pid="5" name="MSIP_Label_43d67188-4396-4f49-b241-070cf408d0d1_Name">
    <vt:lpwstr>43d67188-4396-4f49-b241-070cf408d0d1</vt:lpwstr>
  </property>
  <property fmtid="{D5CDD505-2E9C-101B-9397-08002B2CF9AE}" pid="6" name="MSIP_Label_43d67188-4396-4f49-b241-070cf408d0d1_SiteId">
    <vt:lpwstr>0f6f68be-4ef2-465a-986b-eb9a250d9789</vt:lpwstr>
  </property>
  <property fmtid="{D5CDD505-2E9C-101B-9397-08002B2CF9AE}" pid="7" name="MSIP_Label_43d67188-4396-4f49-b241-070cf408d0d1_ActionId">
    <vt:lpwstr>2dd17e39-1966-4a91-a273-e3856e6900ab</vt:lpwstr>
  </property>
  <property fmtid="{D5CDD505-2E9C-101B-9397-08002B2CF9AE}" pid="8" name="MSIP_Label_43d67188-4396-4f49-b241-070cf408d0d1_ContentBits">
    <vt:lpwstr>2</vt:lpwstr>
  </property>
  <property fmtid="{D5CDD505-2E9C-101B-9397-08002B2CF9AE}" pid="9" name="MSIP_Label_43d67188-4396-4f49-b241-070cf408d0d1_Tag">
    <vt:lpwstr>10, 3, 0, 1</vt:lpwstr>
  </property>
</Properties>
</file>